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25" windowHeight="12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<sst xmlns="http://schemas.openxmlformats.org/spreadsheetml/2006/main" count="72" uniqueCount="49">
  <si>
    <t>Lp.</t>
  </si>
  <si>
    <t>Wyszczególnie</t>
  </si>
  <si>
    <t>Ilość</t>
  </si>
  <si>
    <t>szt.</t>
  </si>
  <si>
    <t>jedn. miary</t>
  </si>
  <si>
    <t>m2</t>
  </si>
  <si>
    <t>CENA NETTO</t>
  </si>
  <si>
    <t>WARTOŚĆ NETTO</t>
  </si>
  <si>
    <t>PODATEK</t>
  </si>
  <si>
    <t>WARTOŚĆ BRUTTO</t>
  </si>
  <si>
    <t>Panel klasa ścieralności AC 4, kolor brąz</t>
  </si>
  <si>
    <t>vat</t>
  </si>
  <si>
    <t>Lista przypodłogowa 2,5 m, kolor brąz</t>
  </si>
  <si>
    <t>Zakończenia do listew przypodłogowych</t>
  </si>
  <si>
    <t>Folia pod panel podłogowy</t>
  </si>
  <si>
    <t>Gąbka pod panel podłogowy</t>
  </si>
  <si>
    <t>Płytki ścienne 25x35 kolor kremowy</t>
  </si>
  <si>
    <t>mb</t>
  </si>
  <si>
    <t>Umywalka łazienkowa z szafką 40 cm i syfonem</t>
  </si>
  <si>
    <t>Cena 
netto</t>
  </si>
  <si>
    <t>Tynk maszynowy gipsowy lekki 30 kg</t>
  </si>
  <si>
    <t>Kocioł do centralnego ogrzewania 12 KW</t>
  </si>
  <si>
    <t>Miarownik ciągu</t>
  </si>
  <si>
    <t>Sterownik pompy</t>
  </si>
  <si>
    <t>Pompa C.O. 25/40</t>
  </si>
  <si>
    <t>Naczynie otwarte 20l</t>
  </si>
  <si>
    <t>Bojler z wężownicą 120l</t>
  </si>
  <si>
    <t>Wspornik bojlera</t>
  </si>
  <si>
    <t>Rura miedziana fi 28</t>
  </si>
  <si>
    <t>Rura miedziana fi 18</t>
  </si>
  <si>
    <t>Rura miedziana fi 15</t>
  </si>
  <si>
    <t>Kształtki miedziane 18</t>
  </si>
  <si>
    <t>Drzwi wewnętrzne 80 prawe z szybą z ościeżnicą w kolorze drewna,
kompletem klamek i zamków; kolor: drewno</t>
  </si>
  <si>
    <t>Piana montażowa do pistoletu</t>
  </si>
  <si>
    <t xml:space="preserve">Panele, glazura </t>
  </si>
  <si>
    <t>Elementy wyposażenia łazienek</t>
  </si>
  <si>
    <t>powłoki malarskie i tapety, materiały do wykonania tynków, gładzi spachlowej</t>
  </si>
  <si>
    <t>elementy instalacji centralnego ogrzewania</t>
  </si>
  <si>
    <t>Ogółem brutto</t>
  </si>
  <si>
    <t>Ogółem netto</t>
  </si>
  <si>
    <t>Czopuch kotła</t>
  </si>
  <si>
    <t>Drzwi zewnętrzne 90 prawe skrzydło z ościeżnicą,
z kompletem klamek i zamków, kolor: brąz</t>
  </si>
  <si>
    <t>Drzwi wewnętrzne 80 lewe z szybą z ościeżnicą w kolorze drewna,
z kompletem klamek i zamków; kolor: drewno</t>
  </si>
  <si>
    <r>
      <t>Dzwi zewnętrzne metalowe dzielone z s</t>
    </r>
    <r>
      <rPr>
        <sz val="11"/>
        <color indexed="8"/>
        <rFont val="Czcionka tekstu podstawowego"/>
        <family val="0"/>
      </rPr>
      <t>zybami z ościeżnicą w kolorze drewna,
z kompletem klamek i zamków; kolor: drewno, rozmiar: 220 (wysokość) -140 (szerokość)</t>
    </r>
  </si>
  <si>
    <r>
      <t>Dzwi zewnętrzne metalowe dzielonebez szyb</t>
    </r>
    <r>
      <rPr>
        <sz val="11"/>
        <color indexed="8"/>
        <rFont val="Czcionka tekstu podstawowego"/>
        <family val="0"/>
      </rPr>
      <t xml:space="preserve"> z ościeżnicą w kolorze drewna,
z kompletem klamek i zamków; kolor: drewno, rozmiar: 220 (wysokość) -140 (szerokość)</t>
    </r>
  </si>
  <si>
    <t>Stolarka okienna i drzwiowa</t>
  </si>
  <si>
    <t>Wartość [zł]
netto</t>
  </si>
  <si>
    <t>Wartość [zł]
brutto</t>
  </si>
  <si>
    <t>Wykaz materiałów budowlanych - Formularz kalkulacji cenowej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</si>
</sst>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9"/>
      <color indexed="8"/>
      <name val="Czcionka tekstu podstawowego"/>
      <family val="0"/>
    </font>
    <font>
      <sz val="8"/>
      <name val="Czcionka tekstu podstawowego"/>
      <family val="2"/>
    </font>
    <font>
      <sz val="11"/>
      <name val="Czcionka tekstu podstawowego"/>
      <family val="2"/>
    </font>
    <font>
      <sz val="9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1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0" borderId="0" xfId="0" applyFont="1" applyAlignment="1">
      <alignment/>
    </xf>
    <xf numFmtId="164" fontId="3" fillId="0" borderId="10" xfId="0" applyNumberFormat="1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0" xfId="58" applyNumberFormat="1" applyFont="1" applyBorder="1" applyAlignment="1">
      <alignment vertical="center"/>
    </xf>
    <xf numFmtId="9" fontId="3" fillId="0" borderId="10" xfId="52" applyFont="1" applyBorder="1" applyAlignment="1">
      <alignment vertical="center"/>
    </xf>
    <xf numFmtId="164" fontId="6" fillId="0" borderId="10" xfId="58" applyNumberFormat="1" applyFont="1" applyBorder="1" applyAlignment="1">
      <alignment vertical="center"/>
    </xf>
    <xf numFmtId="9" fontId="6" fillId="0" borderId="10" xfId="52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164" fontId="3" fillId="0" borderId="10" xfId="58" applyNumberFormat="1" applyFont="1" applyBorder="1" applyAlignment="1">
      <alignment horizontal="left" vertical="center"/>
    </xf>
    <xf numFmtId="164" fontId="3" fillId="0" borderId="10" xfId="0" applyNumberFormat="1" applyFont="1" applyBorder="1" applyAlignment="1">
      <alignment horizontal="left" vertical="center"/>
    </xf>
    <xf numFmtId="9" fontId="3" fillId="0" borderId="10" xfId="52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44" fontId="0" fillId="0" borderId="10" xfId="58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4" fontId="0" fillId="0" borderId="10" xfId="58" applyFont="1" applyBorder="1" applyAlignment="1">
      <alignment horizontal="left"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44" fontId="33" fillId="0" borderId="10" xfId="58" applyFont="1" applyBorder="1" applyAlignment="1">
      <alignment/>
    </xf>
    <xf numFmtId="44" fontId="1" fillId="0" borderId="10" xfId="58" applyFont="1" applyBorder="1" applyAlignment="1">
      <alignment/>
    </xf>
    <xf numFmtId="44" fontId="0" fillId="0" borderId="10" xfId="58" applyFont="1" applyBorder="1" applyAlignment="1">
      <alignment/>
    </xf>
    <xf numFmtId="44" fontId="0" fillId="0" borderId="10" xfId="0" applyNumberFormat="1" applyBorder="1" applyAlignment="1">
      <alignment/>
    </xf>
    <xf numFmtId="44" fontId="0" fillId="0" borderId="0" xfId="0" applyNumberFormat="1" applyAlignment="1">
      <alignment/>
    </xf>
    <xf numFmtId="44" fontId="1" fillId="0" borderId="10" xfId="58" applyFont="1" applyBorder="1" applyAlignment="1">
      <alignment vertical="center"/>
    </xf>
    <xf numFmtId="44" fontId="0" fillId="0" borderId="10" xfId="58" applyFont="1" applyBorder="1" applyAlignment="1">
      <alignment vertical="center"/>
    </xf>
    <xf numFmtId="44" fontId="1" fillId="0" borderId="10" xfId="0" applyNumberFormat="1" applyFont="1" applyBorder="1" applyAlignment="1">
      <alignment/>
    </xf>
    <xf numFmtId="44" fontId="33" fillId="0" borderId="11" xfId="58" applyFont="1" applyBorder="1" applyAlignment="1">
      <alignment/>
    </xf>
    <xf numFmtId="44" fontId="33" fillId="0" borderId="12" xfId="0" applyNumberFormat="1" applyFont="1" applyBorder="1" applyAlignment="1">
      <alignment/>
    </xf>
    <xf numFmtId="44" fontId="33" fillId="0" borderId="13" xfId="0" applyNumberFormat="1" applyFont="1" applyBorder="1" applyAlignment="1">
      <alignment/>
    </xf>
    <xf numFmtId="0" fontId="5" fillId="0" borderId="10" xfId="0" applyFont="1" applyFill="1" applyBorder="1" applyAlignment="1">
      <alignment vertical="center"/>
    </xf>
    <xf numFmtId="164" fontId="6" fillId="0" borderId="10" xfId="58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vertical="center"/>
    </xf>
    <xf numFmtId="9" fontId="6" fillId="0" borderId="10" xfId="52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/>
    </xf>
    <xf numFmtId="44" fontId="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4" fontId="0" fillId="0" borderId="10" xfId="58" applyFont="1" applyBorder="1" applyAlignment="1" quotePrefix="1">
      <alignment/>
    </xf>
    <xf numFmtId="44" fontId="0" fillId="0" borderId="10" xfId="0" applyNumberFormat="1" applyBorder="1" applyAlignment="1" quotePrefix="1">
      <alignment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164" fontId="6" fillId="0" borderId="11" xfId="58" applyNumberFormat="1" applyFont="1" applyBorder="1" applyAlignment="1">
      <alignment vertical="center"/>
    </xf>
    <xf numFmtId="164" fontId="6" fillId="0" borderId="11" xfId="0" applyNumberFormat="1" applyFont="1" applyBorder="1" applyAlignment="1">
      <alignment vertical="center"/>
    </xf>
    <xf numFmtId="9" fontId="6" fillId="0" borderId="11" xfId="52" applyFont="1" applyBorder="1" applyAlignment="1">
      <alignment vertical="center"/>
    </xf>
    <xf numFmtId="164" fontId="3" fillId="0" borderId="11" xfId="0" applyNumberFormat="1" applyFont="1" applyBorder="1" applyAlignment="1">
      <alignment horizontal="center" vertical="center"/>
    </xf>
    <xf numFmtId="44" fontId="1" fillId="0" borderId="11" xfId="58" applyFont="1" applyBorder="1" applyAlignment="1">
      <alignment vertical="center"/>
    </xf>
    <xf numFmtId="44" fontId="0" fillId="0" borderId="11" xfId="58" applyFont="1" applyBorder="1" applyAlignment="1">
      <alignment vertical="center"/>
    </xf>
    <xf numFmtId="0" fontId="33" fillId="0" borderId="0" xfId="0" applyFont="1" applyAlignment="1">
      <alignment/>
    </xf>
    <xf numFmtId="0" fontId="33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B2" sqref="B2"/>
    </sheetView>
  </sheetViews>
  <sheetFormatPr defaultColWidth="8.796875" defaultRowHeight="14.25"/>
  <cols>
    <col min="1" max="1" width="8" style="0" customWidth="1"/>
    <col min="2" max="2" width="41.5" style="0" customWidth="1"/>
    <col min="3" max="3" width="11.5" style="0" customWidth="1"/>
    <col min="5" max="5" width="11.8984375" style="4" hidden="1" customWidth="1"/>
    <col min="6" max="6" width="14.8984375" style="4" hidden="1" customWidth="1"/>
    <col min="7" max="7" width="0" style="4" hidden="1" customWidth="1"/>
    <col min="8" max="8" width="14.8984375" style="4" hidden="1" customWidth="1"/>
    <col min="9" max="9" width="11" style="23" bestFit="1" customWidth="1"/>
    <col min="10" max="10" width="12.59765625" style="0" customWidth="1"/>
    <col min="11" max="11" width="9.69921875" style="0" bestFit="1" customWidth="1"/>
    <col min="12" max="12" width="12.19921875" style="0" bestFit="1" customWidth="1"/>
    <col min="13" max="13" width="11" style="0" bestFit="1" customWidth="1"/>
    <col min="14" max="15" width="12" style="0" bestFit="1" customWidth="1"/>
  </cols>
  <sheetData>
    <row r="1" ht="15">
      <c r="B1" s="55" t="s">
        <v>48</v>
      </c>
    </row>
    <row r="3" spans="1:12" ht="30">
      <c r="A3" s="21" t="s">
        <v>0</v>
      </c>
      <c r="B3" s="21" t="s">
        <v>1</v>
      </c>
      <c r="C3" s="21" t="s">
        <v>4</v>
      </c>
      <c r="D3" s="21" t="s">
        <v>2</v>
      </c>
      <c r="E3" s="21" t="s">
        <v>6</v>
      </c>
      <c r="F3" s="21" t="s">
        <v>7</v>
      </c>
      <c r="G3" s="21" t="s">
        <v>8</v>
      </c>
      <c r="H3" s="21" t="s">
        <v>9</v>
      </c>
      <c r="I3" s="24" t="s">
        <v>19</v>
      </c>
      <c r="J3" s="24" t="s">
        <v>46</v>
      </c>
      <c r="K3" s="21" t="s">
        <v>11</v>
      </c>
      <c r="L3" s="24" t="s">
        <v>47</v>
      </c>
    </row>
    <row r="4" spans="1:12" ht="19.5" customHeight="1">
      <c r="A4" s="25">
        <v>1</v>
      </c>
      <c r="B4" s="15" t="s">
        <v>10</v>
      </c>
      <c r="C4" s="14" t="s">
        <v>5</v>
      </c>
      <c r="D4" s="14">
        <v>100</v>
      </c>
      <c r="E4" s="16">
        <v>1266.4</v>
      </c>
      <c r="F4" s="17">
        <f>E4*D4</f>
        <v>126640.00000000001</v>
      </c>
      <c r="G4" s="18">
        <v>0.23</v>
      </c>
      <c r="H4" s="17">
        <f>F4*G4+F4</f>
        <v>155767.2</v>
      </c>
      <c r="I4" s="22"/>
      <c r="J4" s="20"/>
      <c r="K4" s="20"/>
      <c r="L4" s="20"/>
    </row>
    <row r="5" spans="1:12" ht="16.5" customHeight="1">
      <c r="A5" s="25">
        <v>2</v>
      </c>
      <c r="B5" s="15" t="s">
        <v>12</v>
      </c>
      <c r="C5" s="14" t="s">
        <v>3</v>
      </c>
      <c r="D5" s="14">
        <v>10</v>
      </c>
      <c r="E5" s="16">
        <v>15.51</v>
      </c>
      <c r="F5" s="17">
        <f>E5*D5</f>
        <v>155.1</v>
      </c>
      <c r="G5" s="18">
        <v>0.23</v>
      </c>
      <c r="H5" s="17">
        <f>F5*G5+F5</f>
        <v>190.773</v>
      </c>
      <c r="I5" s="22"/>
      <c r="J5" s="20"/>
      <c r="K5" s="20"/>
      <c r="L5" s="20"/>
    </row>
    <row r="6" spans="1:12" ht="14.25">
      <c r="A6" s="25">
        <v>3</v>
      </c>
      <c r="B6" s="14" t="s">
        <v>13</v>
      </c>
      <c r="C6" s="14" t="s">
        <v>3</v>
      </c>
      <c r="D6" s="14">
        <v>18</v>
      </c>
      <c r="E6" s="16">
        <v>155.29</v>
      </c>
      <c r="F6" s="17">
        <f aca="true" t="shared" si="0" ref="F6:F13">E6*D6</f>
        <v>2795.22</v>
      </c>
      <c r="G6" s="18">
        <v>0.23</v>
      </c>
      <c r="H6" s="17">
        <f aca="true" t="shared" si="1" ref="H6:H13">F6*G6+F6</f>
        <v>3438.1205999999997</v>
      </c>
      <c r="I6" s="22"/>
      <c r="J6" s="20"/>
      <c r="K6" s="20"/>
      <c r="L6" s="20"/>
    </row>
    <row r="7" spans="1:12" ht="14.25">
      <c r="A7" s="25">
        <v>4</v>
      </c>
      <c r="B7" s="14" t="s">
        <v>14</v>
      </c>
      <c r="C7" s="14" t="s">
        <v>5</v>
      </c>
      <c r="D7" s="14">
        <v>100</v>
      </c>
      <c r="E7" s="16">
        <v>25</v>
      </c>
      <c r="F7" s="17">
        <f t="shared" si="0"/>
        <v>2500</v>
      </c>
      <c r="G7" s="18">
        <v>0.23</v>
      </c>
      <c r="H7" s="17">
        <f t="shared" si="1"/>
        <v>3075</v>
      </c>
      <c r="I7" s="22"/>
      <c r="J7" s="20"/>
      <c r="K7" s="20"/>
      <c r="L7" s="20"/>
    </row>
    <row r="8" spans="1:12" ht="14.25">
      <c r="A8" s="25">
        <v>5</v>
      </c>
      <c r="B8" s="19" t="s">
        <v>15</v>
      </c>
      <c r="C8" s="14" t="s">
        <v>5</v>
      </c>
      <c r="D8" s="14">
        <v>100</v>
      </c>
      <c r="E8" s="16">
        <v>559.3</v>
      </c>
      <c r="F8" s="17">
        <f t="shared" si="0"/>
        <v>55929.99999999999</v>
      </c>
      <c r="G8" s="18">
        <v>0.23</v>
      </c>
      <c r="H8" s="17">
        <f t="shared" si="1"/>
        <v>68793.9</v>
      </c>
      <c r="I8" s="22"/>
      <c r="J8" s="20"/>
      <c r="K8" s="20"/>
      <c r="L8" s="20"/>
    </row>
    <row r="9" spans="1:12" ht="14.25">
      <c r="A9" s="25">
        <v>6</v>
      </c>
      <c r="B9" s="14" t="s">
        <v>16</v>
      </c>
      <c r="C9" s="14" t="s">
        <v>5</v>
      </c>
      <c r="D9" s="14">
        <v>24</v>
      </c>
      <c r="E9" s="16">
        <v>406.19</v>
      </c>
      <c r="F9" s="17">
        <f t="shared" si="0"/>
        <v>9748.56</v>
      </c>
      <c r="G9" s="18">
        <v>0.23</v>
      </c>
      <c r="H9" s="17">
        <f t="shared" si="1"/>
        <v>11990.728799999999</v>
      </c>
      <c r="I9" s="22"/>
      <c r="J9" s="20"/>
      <c r="K9" s="20"/>
      <c r="L9" s="20"/>
    </row>
    <row r="10" spans="1:12" ht="15">
      <c r="A10" s="61" t="s">
        <v>34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26">
        <f>SUM(L4:L9)</f>
        <v>0</v>
      </c>
    </row>
    <row r="11" spans="1:12" ht="14.25">
      <c r="A11" s="1">
        <v>7</v>
      </c>
      <c r="B11" s="1" t="s">
        <v>18</v>
      </c>
      <c r="C11" s="1" t="s">
        <v>3</v>
      </c>
      <c r="D11" s="7">
        <v>1</v>
      </c>
      <c r="E11" s="12">
        <v>9.51</v>
      </c>
      <c r="F11" s="8">
        <f t="shared" si="0"/>
        <v>9.51</v>
      </c>
      <c r="G11" s="13">
        <v>0.23</v>
      </c>
      <c r="H11" s="8">
        <f t="shared" si="1"/>
        <v>11.6973</v>
      </c>
      <c r="I11" s="27"/>
      <c r="J11" s="28"/>
      <c r="K11" s="28"/>
      <c r="L11" s="28"/>
    </row>
    <row r="12" spans="1:12" ht="15">
      <c r="A12" s="61" t="s">
        <v>35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26">
        <f>SUM(L11:L11)</f>
        <v>0</v>
      </c>
    </row>
    <row r="13" spans="1:12" ht="14.25">
      <c r="A13" s="1">
        <v>8</v>
      </c>
      <c r="B13" s="2" t="s">
        <v>20</v>
      </c>
      <c r="C13" s="1" t="s">
        <v>3</v>
      </c>
      <c r="D13" s="1">
        <v>13</v>
      </c>
      <c r="E13" s="10">
        <v>520</v>
      </c>
      <c r="F13" s="5">
        <f t="shared" si="0"/>
        <v>6760</v>
      </c>
      <c r="G13" s="11">
        <v>0.23</v>
      </c>
      <c r="H13" s="5">
        <f t="shared" si="1"/>
        <v>8314.8</v>
      </c>
      <c r="I13" s="27"/>
      <c r="J13" s="28"/>
      <c r="K13" s="28"/>
      <c r="L13" s="28"/>
    </row>
    <row r="14" spans="1:12" ht="15">
      <c r="A14" s="61" t="s">
        <v>36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26">
        <f>SUM(L13:L13)</f>
        <v>0</v>
      </c>
    </row>
    <row r="15" spans="1:12" ht="14.25">
      <c r="A15" s="1">
        <v>9</v>
      </c>
      <c r="B15" s="3" t="s">
        <v>21</v>
      </c>
      <c r="C15" s="1" t="s">
        <v>3</v>
      </c>
      <c r="D15" s="7">
        <v>1</v>
      </c>
      <c r="E15" s="12"/>
      <c r="F15" s="8"/>
      <c r="G15" s="13"/>
      <c r="H15" s="9"/>
      <c r="I15" s="33"/>
      <c r="J15" s="29"/>
      <c r="K15" s="45"/>
      <c r="L15" s="44"/>
    </row>
    <row r="16" spans="1:13" ht="14.25">
      <c r="A16" s="1">
        <v>10</v>
      </c>
      <c r="B16" s="3" t="s">
        <v>22</v>
      </c>
      <c r="C16" s="1" t="s">
        <v>3</v>
      </c>
      <c r="D16" s="7">
        <v>1</v>
      </c>
      <c r="E16" s="12"/>
      <c r="F16" s="8"/>
      <c r="G16" s="13"/>
      <c r="H16" s="9"/>
      <c r="I16" s="33"/>
      <c r="J16" s="29"/>
      <c r="K16" s="45"/>
      <c r="L16" s="44"/>
      <c r="M16" s="30"/>
    </row>
    <row r="17" spans="1:12" ht="14.25">
      <c r="A17" s="1">
        <v>11</v>
      </c>
      <c r="B17" s="3" t="s">
        <v>23</v>
      </c>
      <c r="C17" s="1" t="s">
        <v>3</v>
      </c>
      <c r="D17" s="7">
        <v>1</v>
      </c>
      <c r="E17" s="12"/>
      <c r="F17" s="8"/>
      <c r="G17" s="13"/>
      <c r="H17" s="9"/>
      <c r="I17" s="33"/>
      <c r="J17" s="29"/>
      <c r="K17" s="45"/>
      <c r="L17" s="44"/>
    </row>
    <row r="18" spans="1:12" ht="14.25">
      <c r="A18" s="1">
        <v>12</v>
      </c>
      <c r="B18" s="3" t="s">
        <v>24</v>
      </c>
      <c r="C18" s="1" t="s">
        <v>3</v>
      </c>
      <c r="D18" s="7">
        <v>1</v>
      </c>
      <c r="E18" s="12"/>
      <c r="F18" s="8"/>
      <c r="G18" s="13"/>
      <c r="H18" s="9"/>
      <c r="I18" s="33"/>
      <c r="J18" s="29"/>
      <c r="K18" s="45"/>
      <c r="L18" s="44"/>
    </row>
    <row r="19" spans="1:12" ht="14.25">
      <c r="A19" s="1">
        <v>13</v>
      </c>
      <c r="B19" s="3" t="s">
        <v>25</v>
      </c>
      <c r="C19" s="1" t="s">
        <v>3</v>
      </c>
      <c r="D19" s="7">
        <v>1</v>
      </c>
      <c r="E19" s="12"/>
      <c r="F19" s="8"/>
      <c r="G19" s="13"/>
      <c r="H19" s="9"/>
      <c r="I19" s="33"/>
      <c r="J19" s="29"/>
      <c r="K19" s="45"/>
      <c r="L19" s="44"/>
    </row>
    <row r="20" spans="1:12" ht="14.25">
      <c r="A20" s="1">
        <v>14</v>
      </c>
      <c r="B20" s="3" t="s">
        <v>26</v>
      </c>
      <c r="C20" s="1" t="s">
        <v>3</v>
      </c>
      <c r="D20" s="7">
        <v>1</v>
      </c>
      <c r="E20" s="12"/>
      <c r="F20" s="8"/>
      <c r="G20" s="13"/>
      <c r="H20" s="9"/>
      <c r="I20" s="33"/>
      <c r="J20" s="29"/>
      <c r="K20" s="45"/>
      <c r="L20" s="44"/>
    </row>
    <row r="21" spans="1:12" ht="14.25">
      <c r="A21" s="1">
        <v>15</v>
      </c>
      <c r="B21" s="3" t="s">
        <v>27</v>
      </c>
      <c r="C21" s="1" t="s">
        <v>3</v>
      </c>
      <c r="D21" s="7">
        <v>1</v>
      </c>
      <c r="E21" s="12"/>
      <c r="F21" s="8"/>
      <c r="G21" s="13"/>
      <c r="H21" s="9"/>
      <c r="I21" s="33"/>
      <c r="J21" s="29"/>
      <c r="K21" s="45"/>
      <c r="L21" s="44"/>
    </row>
    <row r="22" spans="1:12" s="43" customFormat="1" ht="14.25">
      <c r="A22" s="1">
        <v>16</v>
      </c>
      <c r="B22" s="3" t="s">
        <v>28</v>
      </c>
      <c r="C22" s="6" t="s">
        <v>17</v>
      </c>
      <c r="D22" s="37">
        <v>5</v>
      </c>
      <c r="E22" s="38"/>
      <c r="F22" s="39"/>
      <c r="G22" s="40"/>
      <c r="H22" s="41"/>
      <c r="I22" s="42"/>
      <c r="J22" s="29"/>
      <c r="K22" s="45"/>
      <c r="L22" s="44"/>
    </row>
    <row r="23" spans="1:12" s="43" customFormat="1" ht="14.25">
      <c r="A23" s="1">
        <v>17</v>
      </c>
      <c r="B23" s="3" t="s">
        <v>29</v>
      </c>
      <c r="C23" s="6" t="s">
        <v>17</v>
      </c>
      <c r="D23" s="37">
        <v>60</v>
      </c>
      <c r="E23" s="38"/>
      <c r="F23" s="39"/>
      <c r="G23" s="40"/>
      <c r="H23" s="41"/>
      <c r="I23" s="42"/>
      <c r="J23" s="29"/>
      <c r="K23" s="45"/>
      <c r="L23" s="44"/>
    </row>
    <row r="24" spans="1:12" s="43" customFormat="1" ht="14.25">
      <c r="A24" s="1">
        <v>18</v>
      </c>
      <c r="B24" s="3" t="s">
        <v>30</v>
      </c>
      <c r="C24" s="6" t="s">
        <v>17</v>
      </c>
      <c r="D24" s="37">
        <v>40</v>
      </c>
      <c r="E24" s="38"/>
      <c r="F24" s="39"/>
      <c r="G24" s="40"/>
      <c r="H24" s="41"/>
      <c r="I24" s="42"/>
      <c r="J24" s="29"/>
      <c r="K24" s="45"/>
      <c r="L24" s="44"/>
    </row>
    <row r="25" spans="1:12" s="43" customFormat="1" ht="14.25">
      <c r="A25" s="1">
        <v>19</v>
      </c>
      <c r="B25" s="3" t="s">
        <v>40</v>
      </c>
      <c r="C25" s="6" t="s">
        <v>3</v>
      </c>
      <c r="D25" s="37">
        <v>1</v>
      </c>
      <c r="E25" s="38"/>
      <c r="F25" s="39"/>
      <c r="G25" s="40"/>
      <c r="H25" s="41"/>
      <c r="I25" s="42"/>
      <c r="J25" s="29"/>
      <c r="K25" s="45"/>
      <c r="L25" s="44"/>
    </row>
    <row r="26" spans="1:12" s="43" customFormat="1" ht="14.25">
      <c r="A26" s="1">
        <v>20</v>
      </c>
      <c r="B26" s="3" t="s">
        <v>31</v>
      </c>
      <c r="C26" s="6" t="s">
        <v>3</v>
      </c>
      <c r="D26" s="37">
        <v>9</v>
      </c>
      <c r="E26" s="38"/>
      <c r="F26" s="39"/>
      <c r="G26" s="40"/>
      <c r="H26" s="41"/>
      <c r="I26" s="42"/>
      <c r="J26" s="29"/>
      <c r="K26" s="45"/>
      <c r="L26" s="44"/>
    </row>
    <row r="27" spans="1:12" ht="15">
      <c r="A27" s="61" t="s">
        <v>37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26">
        <f>SUM(L15:L26)</f>
        <v>0</v>
      </c>
    </row>
    <row r="28" spans="1:12" ht="42.75">
      <c r="A28" s="1">
        <v>21</v>
      </c>
      <c r="B28" s="3" t="s">
        <v>41</v>
      </c>
      <c r="C28" s="1" t="s">
        <v>3</v>
      </c>
      <c r="D28" s="7">
        <v>1</v>
      </c>
      <c r="E28" s="12"/>
      <c r="F28" s="8"/>
      <c r="G28" s="13"/>
      <c r="H28" s="9"/>
      <c r="I28" s="31"/>
      <c r="J28" s="32"/>
      <c r="K28" s="32"/>
      <c r="L28" s="32"/>
    </row>
    <row r="29" spans="1:13" ht="42.75">
      <c r="A29" s="1">
        <v>22</v>
      </c>
      <c r="B29" s="3" t="s">
        <v>42</v>
      </c>
      <c r="C29" s="1" t="s">
        <v>3</v>
      </c>
      <c r="D29" s="7">
        <v>1</v>
      </c>
      <c r="E29" s="12"/>
      <c r="F29" s="8"/>
      <c r="G29" s="13"/>
      <c r="H29" s="9"/>
      <c r="I29" s="31"/>
      <c r="J29" s="32"/>
      <c r="K29" s="32"/>
      <c r="L29" s="32"/>
      <c r="M29" s="30"/>
    </row>
    <row r="30" spans="1:12" ht="42.75">
      <c r="A30" s="1">
        <v>23</v>
      </c>
      <c r="B30" s="3" t="s">
        <v>32</v>
      </c>
      <c r="C30" s="1" t="s">
        <v>3</v>
      </c>
      <c r="D30" s="7">
        <v>2</v>
      </c>
      <c r="E30" s="12"/>
      <c r="F30" s="8"/>
      <c r="G30" s="13"/>
      <c r="H30" s="9"/>
      <c r="I30" s="31"/>
      <c r="J30" s="32"/>
      <c r="K30" s="32"/>
      <c r="L30" s="32"/>
    </row>
    <row r="31" spans="1:12" ht="14.25">
      <c r="A31" s="1">
        <v>24</v>
      </c>
      <c r="B31" s="3" t="s">
        <v>33</v>
      </c>
      <c r="C31" s="1" t="s">
        <v>3</v>
      </c>
      <c r="D31" s="7">
        <v>4</v>
      </c>
      <c r="E31" s="12"/>
      <c r="F31" s="8"/>
      <c r="G31" s="13"/>
      <c r="H31" s="9"/>
      <c r="I31" s="31"/>
      <c r="J31" s="32"/>
      <c r="K31" s="32"/>
      <c r="L31" s="32"/>
    </row>
    <row r="32" spans="1:14" ht="57">
      <c r="A32" s="1">
        <v>25</v>
      </c>
      <c r="B32" s="47" t="s">
        <v>43</v>
      </c>
      <c r="C32" s="46" t="s">
        <v>3</v>
      </c>
      <c r="D32" s="48">
        <v>1</v>
      </c>
      <c r="E32" s="49"/>
      <c r="F32" s="50"/>
      <c r="G32" s="51"/>
      <c r="H32" s="52"/>
      <c r="I32" s="53"/>
      <c r="J32" s="54"/>
      <c r="K32" s="54"/>
      <c r="L32" s="54"/>
      <c r="N32" s="30"/>
    </row>
    <row r="33" spans="1:15" ht="57">
      <c r="A33" s="1">
        <v>26</v>
      </c>
      <c r="B33" s="47" t="s">
        <v>44</v>
      </c>
      <c r="C33" s="46" t="s">
        <v>3</v>
      </c>
      <c r="D33" s="48">
        <v>2</v>
      </c>
      <c r="E33" s="49"/>
      <c r="F33" s="50"/>
      <c r="G33" s="51"/>
      <c r="H33" s="52"/>
      <c r="I33" s="53"/>
      <c r="J33" s="54"/>
      <c r="K33" s="54"/>
      <c r="L33" s="54"/>
      <c r="O33" s="30"/>
    </row>
    <row r="34" spans="1:14" ht="15.75" thickBot="1">
      <c r="A34" s="56" t="s">
        <v>45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34">
        <f>SUM(L28:L33)</f>
        <v>0</v>
      </c>
      <c r="N34" s="30"/>
    </row>
    <row r="35" spans="1:12" ht="15">
      <c r="A35" s="57" t="s">
        <v>38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35">
        <f>L10+L12+L14+L27+L34</f>
        <v>0</v>
      </c>
    </row>
    <row r="36" spans="1:12" ht="15.75" thickBot="1">
      <c r="A36" s="59" t="s">
        <v>39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36">
        <f>J4+J5+J6+J7+J8+J9+J11+J13+J15+J16+J17+J18+J19+J20+J21+J22+J23+J24+J25+J26+J28+J29+J30+J31+J32+J33</f>
        <v>0</v>
      </c>
    </row>
    <row r="38" ht="14.25">
      <c r="L38" s="30"/>
    </row>
    <row r="39" ht="14.25">
      <c r="J39" s="30"/>
    </row>
    <row r="41" ht="14.25">
      <c r="J41" s="30"/>
    </row>
  </sheetData>
  <sheetProtection/>
  <mergeCells count="7">
    <mergeCell ref="A34:K34"/>
    <mergeCell ref="A35:K35"/>
    <mergeCell ref="A36:K36"/>
    <mergeCell ref="A10:K10"/>
    <mergeCell ref="A12:K12"/>
    <mergeCell ref="A14:K14"/>
    <mergeCell ref="A27:K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m.karczewska</dc:creator>
  <cp:keywords/>
  <dc:description/>
  <cp:lastModifiedBy>Ewa Korzeniowska</cp:lastModifiedBy>
  <cp:lastPrinted>2013-10-28T08:40:53Z</cp:lastPrinted>
  <dcterms:created xsi:type="dcterms:W3CDTF">2012-09-24T09:10:47Z</dcterms:created>
  <dcterms:modified xsi:type="dcterms:W3CDTF">2013-10-29T07:10:54Z</dcterms:modified>
  <cp:category/>
  <cp:version/>
  <cp:contentType/>
  <cp:contentStatus/>
</cp:coreProperties>
</file>